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 tabRatio="766"/>
  </bookViews>
  <sheets>
    <sheet name="ГОБМП" sheetId="27" r:id="rId1"/>
  </sheets>
  <definedNames>
    <definedName name="_xlnm.Print_Area" localSheetId="0">ГОБМП!$A$1:$Z$106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27" l="1"/>
  <c r="G78" i="27" l="1"/>
  <c r="G77" i="27"/>
  <c r="G76" i="27"/>
  <c r="G67" i="27"/>
  <c r="G66" i="27"/>
  <c r="G65" i="27"/>
  <c r="G64" i="27"/>
  <c r="G68" i="27" s="1"/>
  <c r="G63" i="27"/>
  <c r="G62" i="27"/>
  <c r="G53" i="27" l="1"/>
  <c r="G52" i="27"/>
  <c r="G51" i="27"/>
  <c r="G50" i="27"/>
  <c r="G49" i="27"/>
  <c r="G48" i="27"/>
  <c r="G47" i="27"/>
  <c r="G46" i="27"/>
  <c r="G45" i="27"/>
  <c r="G44" i="27"/>
  <c r="G43" i="27"/>
  <c r="G10" i="27"/>
  <c r="G7" i="27" l="1"/>
  <c r="G8" i="27"/>
  <c r="G9" i="27"/>
  <c r="G11" i="27"/>
  <c r="G12" i="27"/>
  <c r="G13" i="27"/>
  <c r="G14" i="27"/>
  <c r="G15" i="27"/>
  <c r="G16" i="27"/>
  <c r="G17" i="27"/>
  <c r="G18" i="27"/>
  <c r="G19" i="27"/>
  <c r="G20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6" i="27"/>
  <c r="G54" i="27" l="1"/>
</calcChain>
</file>

<file path=xl/comments1.xml><?xml version="1.0" encoding="utf-8"?>
<comments xmlns="http://schemas.openxmlformats.org/spreadsheetml/2006/main">
  <authors>
    <author>Автор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<sst xmlns="http://schemas.openxmlformats.org/spreadsheetml/2006/main" count="197" uniqueCount="139">
  <si>
    <t>Цена</t>
  </si>
  <si>
    <t>Сумма</t>
  </si>
  <si>
    <t>Характеристика</t>
  </si>
  <si>
    <t>Кол-во</t>
  </si>
  <si>
    <t>шт</t>
  </si>
  <si>
    <t>набор</t>
  </si>
  <si>
    <t>м</t>
  </si>
  <si>
    <t>Лек.форма</t>
  </si>
  <si>
    <t>Ед.изм.</t>
  </si>
  <si>
    <t>табл</t>
  </si>
  <si>
    <t>амп</t>
  </si>
  <si>
    <t>Дексаметазон</t>
  </si>
  <si>
    <t>фл</t>
  </si>
  <si>
    <t>Пентоксифиллин</t>
  </si>
  <si>
    <t>раствор для инъекций 2%, 5 мл</t>
  </si>
  <si>
    <t>Ацетилцистеин</t>
  </si>
  <si>
    <t>таблетки шипучие 600 мг</t>
  </si>
  <si>
    <t>Диклофенак</t>
  </si>
  <si>
    <t>раствор для приема внутрьи ингаляций 7,5 мг/мл во флаконе 40 мл</t>
  </si>
  <si>
    <t>хлоргекседина биоглюконат 0,05%  100 мл</t>
  </si>
  <si>
    <t>уп</t>
  </si>
  <si>
    <t>комп</t>
  </si>
  <si>
    <t>Фиксаж на 20 л</t>
  </si>
  <si>
    <t xml:space="preserve">Пакет для хранения р- пленки из плотной бумаги 42*30 </t>
  </si>
  <si>
    <t>из плотной бумаги 42*30</t>
  </si>
  <si>
    <t xml:space="preserve">синечувствительные </t>
  </si>
  <si>
    <t>Медицинская термографическая пленка для принтера AGFA DRYSTAR-5300 35*43</t>
  </si>
  <si>
    <t>Марля медицинская</t>
  </si>
  <si>
    <t>Электроды для ЭКГ</t>
  </si>
  <si>
    <t>Тест-полоски для пробы Ширмера</t>
  </si>
  <si>
    <t>для фиксации</t>
  </si>
  <si>
    <t>Краска для тонометрии по Маклакову</t>
  </si>
  <si>
    <t>Емкость-контейнер ЕДПО-1-01</t>
  </si>
  <si>
    <t>Векоподьемник</t>
  </si>
  <si>
    <t>Ножницы микрохирургические</t>
  </si>
  <si>
    <t>Копье хирургическое</t>
  </si>
  <si>
    <t>для забора венозной крови размер 22 G,11/4</t>
  </si>
  <si>
    <t>Маски для небулайзера Омрон</t>
  </si>
  <si>
    <t>Напальчник</t>
  </si>
  <si>
    <t>Банки полимерные для взятия пробы биоматериала одноразовые</t>
  </si>
  <si>
    <t>Презервативы для ректовагинального датчика аппарата УЗИ</t>
  </si>
  <si>
    <t>Ланцеты</t>
  </si>
  <si>
    <t>Наконечники2-10мкл</t>
  </si>
  <si>
    <t>Наконечники2-200мкл желтые</t>
  </si>
  <si>
    <t>Наконечники на 1000мкл</t>
  </si>
  <si>
    <t>Дозатор  пипеточный -2-20</t>
  </si>
  <si>
    <t>Дозатор пипеточный 5-50</t>
  </si>
  <si>
    <t>Дозатор пипеточный 10-100</t>
  </si>
  <si>
    <t>Дозатор пипеточный 20-200</t>
  </si>
  <si>
    <t>Дозатор пипеточный 10-1000</t>
  </si>
  <si>
    <t>Дозатор пипеточный 500-5000</t>
  </si>
  <si>
    <t>№ лота</t>
  </si>
  <si>
    <t>гель, 5 %, №1</t>
  </si>
  <si>
    <t xml:space="preserve">Амброксол 150 </t>
  </si>
  <si>
    <t>Хлоргекседина биоглюконат</t>
  </si>
  <si>
    <t>Итого:</t>
  </si>
  <si>
    <t>очень редкая, прозрачная и вместе с тем лёгкая по весу текстильная хлопчатобумажная ткань</t>
  </si>
  <si>
    <t>Лейкопластырь для фиксации</t>
  </si>
  <si>
    <t>бумага для видеопринтеров совместимая 110мм*20м</t>
  </si>
  <si>
    <t>для дезинфекции и предстерилизационной обработки мединструментария, полимерный, рабочий обьем 1литр</t>
  </si>
  <si>
    <t>диагностическое оборудование поднятие век</t>
  </si>
  <si>
    <t xml:space="preserve">инструмент для оперативного вмешательства, для удаления инородного тела глаза </t>
  </si>
  <si>
    <t xml:space="preserve">Иглы для забора крови </t>
  </si>
  <si>
    <t>рул</t>
  </si>
  <si>
    <t>дозатор  пипеточный -2-20</t>
  </si>
  <si>
    <t>дозатор пипеточный 5-50</t>
  </si>
  <si>
    <t>дозатор пипеточный 10-100</t>
  </si>
  <si>
    <t>дозатор пипеточный 20-200</t>
  </si>
  <si>
    <t>дозатор пипеточный 10-1000</t>
  </si>
  <si>
    <t>дозатор пипеточный 500-5000</t>
  </si>
  <si>
    <t>концентрат закрепителя в канистрах по пять литров, упакованных по две в картонную коробку. Каждая канистра предназначена для приготовления 20 литров рабочего раствора. Расход, ориентировочно, 1,2 литра готового раствора на 1 кв. метр обработанной пленки.Предназначен для автоматической и ручной обработки</t>
  </si>
  <si>
    <t xml:space="preserve">Проявитель для машинной обработки рентгеновской пленки </t>
  </si>
  <si>
    <t>химические реактивы для проявки рентгеновской пленки, проявитель</t>
  </si>
  <si>
    <t>Лейкопластырь 3*300см</t>
  </si>
  <si>
    <t>(для обеззараживания инструментов) 5,0л</t>
  </si>
  <si>
    <t>для кушетки одноразовые размер:                          2 м*80см</t>
  </si>
  <si>
    <t>для процедур, для прививочного кабинета. Салфетка инъекционная содержит 70% этиловый спирт, который не раздражает поверхность кожи, не вызывает</t>
  </si>
  <si>
    <t>шина Крамера для ноги:
предназначена для фиксации нижней конечности, тазобедренного, коленного, голеностопного сустава с костями бедра и голени. Размер: для ноги 10 см х 120см. Шина Крамера для руки:
предназначена для фиксации плечевой, локтевой, лучезапястного сустава соответственно с костями плеча и предплечья. Размер: для руки 8 см х 80см.</t>
  </si>
  <si>
    <t>Загубник для небулайзера Omron</t>
  </si>
  <si>
    <t>из натурального лактекса, без смазки, без накопителя, гладкие, цилиндрические, прозрачные</t>
  </si>
  <si>
    <t>Наименование товара МНН</t>
  </si>
  <si>
    <t>Наименование товара</t>
  </si>
  <si>
    <t>диагностическое средство состав: колларгол-3гр,дистиллированная вода-30капель,глицерин-30капель.</t>
  </si>
  <si>
    <t>наконечники на 1000мкл, упаковка 1000 шт</t>
  </si>
  <si>
    <t>наконечники 2-200мкл желтые, упаковка 1000 шт</t>
  </si>
  <si>
    <t>наконечники 2-10мкл, уп 1000 шт</t>
  </si>
  <si>
    <t>Емкость-контейнер ЕДПО-5-01</t>
  </si>
  <si>
    <t xml:space="preserve">для электрокардиографа BTL-06 ECG HOLTER, холтеравская система, 3/7 канальный регитсратор, взрослые. Служат для поверхностной регистрации сердечной деятельности с помощью любых типов мониторов и электрокардиографов. Поверхность экг электрода покрыта гипоаллергенным клеем, который легко и безболезненно удаляется с кожи вместе с электродом, в упаковке 30 шт </t>
  </si>
  <si>
    <t>набор пластырей сильной фиксации телесный, 20 шт в упаковке, размер: 6х10</t>
  </si>
  <si>
    <t>диагностическое средство для определения количества слезной жидкости, упаковка 100 шт</t>
  </si>
  <si>
    <t xml:space="preserve">Техническая характеристика </t>
  </si>
  <si>
    <t>Ед.изм</t>
  </si>
  <si>
    <t xml:space="preserve">офтальмологические </t>
  </si>
  <si>
    <t xml:space="preserve">однарозовые, автоматические, безболезненные стерильные, с глубиной прокола 2,8 мм с иглой 21G, не менее 100 шт в упаковке </t>
  </si>
  <si>
    <t>капли глазные, 1мг/мл, 10 мл, №1</t>
  </si>
  <si>
    <t>Емкость (канистра) 20 л</t>
  </si>
  <si>
    <t>средней вязкости, не менее 5 кг в бутыле</t>
  </si>
  <si>
    <t>Азопирам-комплект</t>
  </si>
  <si>
    <t xml:space="preserve">Крафт-пакеты комбинированые </t>
  </si>
  <si>
    <t>ПКС 130*250 мм, 100 шт в упаковке</t>
  </si>
  <si>
    <t>ПКС 100*200 мм, 100 штук в упаковке</t>
  </si>
  <si>
    <t>Тест для науржного контроля работы автоклава</t>
  </si>
  <si>
    <t>бумажный тест, бумажная самоклеящаяся лента. Количество в упаковке 500 шт тестов,срок годности 2 года</t>
  </si>
  <si>
    <t>на спирометр Сприо С-100, размер 8*30*12 (чистая)</t>
  </si>
  <si>
    <t>Бумага на спирограф</t>
  </si>
  <si>
    <t>Воронка ушная 5 мм</t>
  </si>
  <si>
    <t xml:space="preserve">Шпатель многоразовый медицинский </t>
  </si>
  <si>
    <t>медицинский металлический, из легированной нержавеющей стали, 18-25 см</t>
  </si>
  <si>
    <t>Зеркало гортанное с ручкой 22 мм</t>
  </si>
  <si>
    <t>материал медиицнская сталь, 22 мм</t>
  </si>
  <si>
    <t>Зеркало медицинское, многоразовые</t>
  </si>
  <si>
    <t>Скальпель многоразовый</t>
  </si>
  <si>
    <t xml:space="preserve">Цена </t>
  </si>
  <si>
    <t>Фенолфталеин краситель</t>
  </si>
  <si>
    <t>1%, по 10 мл</t>
  </si>
  <si>
    <t>для приготовления растворов проявителя и фиксажа, пластикова канистра объемом 20 л.</t>
  </si>
  <si>
    <t>Рентгенпленка 30*40 № 100</t>
  </si>
  <si>
    <t xml:space="preserve">Пеленки одноразовые </t>
  </si>
  <si>
    <t>Термобумага глянцевая, рулонная, высокого разрешения 110-S</t>
  </si>
  <si>
    <t>Салфетки спиртовые</t>
  </si>
  <si>
    <t>Шина Крамера один набор шина для верхней конечности - шина для нижней конечности</t>
  </si>
  <si>
    <t>из ПВХ для небулайзеров С28, С28Р, С29, С30, С24/С801KD, С20/С802, С900, С21/С803, MicroAir U22, MicroAir U100</t>
  </si>
  <si>
    <t>для С28, С28Р, С29, С30, С24/С801KD, С20/С802, С900, С21/С803</t>
  </si>
  <si>
    <t xml:space="preserve">набор реагентов для приготовления 100 мл рабочего раствора </t>
  </si>
  <si>
    <t>Гель для УЗИ</t>
  </si>
  <si>
    <t>инструмент, многоразовый, длина инструмента 20-25 см</t>
  </si>
  <si>
    <t xml:space="preserve">Пинцет хирургический </t>
  </si>
  <si>
    <t xml:space="preserve">никелированная стерилизуемая, многоразовая оториноларингологическая </t>
  </si>
  <si>
    <t xml:space="preserve">зеркало для осмотра носа и носовой полости в кабинетах отоларинголога </t>
  </si>
  <si>
    <t>набор из нержавеющей медицинской стали. В набор входят: 1*2215 (ручка скальпеля) и 5*2216 (лезвия скальпеля)</t>
  </si>
  <si>
    <t>контейнер для анализов, полимерный, 120мл, стерильный</t>
  </si>
  <si>
    <t xml:space="preserve">Наименование товара </t>
  </si>
  <si>
    <t>ГОБМП</t>
  </si>
  <si>
    <t>Всего:</t>
  </si>
  <si>
    <t>Приложение 1 к объявлению</t>
  </si>
  <si>
    <t>размер М, из натурального латекса, в упаковке - 100 шт</t>
  </si>
  <si>
    <t>Кошерова Б.Н. – проректор по клинической работе _______________________________________________</t>
  </si>
  <si>
    <t>Аманбекова А.У. –  главный врач клиники медицинского университета __________________________________</t>
  </si>
  <si>
    <t>Болатбекова А.А. – главная медсестра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</si>
</sst>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6" fillId="0" borderId="0"/>
  </cellStyleXfs>
  <cellXfs count="59">
    <xf numFmtId="0" fontId="0" fillId="0" borderId="0" xfId="0"/>
    <xf numFmtId="0" fontId="3" fillId="0" borderId="0" xfId="0" applyFont="1" applyFill="1"/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/>
      <protection locked="0"/>
    </xf>
    <xf numFmtId="9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4" fillId="2" borderId="2" xfId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0" fontId="2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center" vertical="center" wrapText="1"/>
    </xf>
  </cellXfs>
  <cellStyles count="3">
    <cellStyle name="Заголовок 3" xfId="1" builtinId="18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view="pageBreakPreview" topLeftCell="A61" zoomScale="70" zoomScaleNormal="70" zoomScaleSheetLayoutView="70" workbookViewId="0">
      <selection sqref="A1:G90"/>
    </sheetView>
  </sheetViews>
  <sheetFormatPr defaultRowHeight="15.75" x14ac:dyDescent="0.25"/>
  <cols>
    <col min="1" max="1" width="7.5703125" style="1" customWidth="1"/>
    <col min="2" max="2" width="55.28515625" style="13" customWidth="1"/>
    <col min="3" max="3" width="71.140625" style="13" customWidth="1"/>
    <col min="4" max="4" width="12.85546875" style="1" customWidth="1"/>
    <col min="5" max="5" width="12" style="17" customWidth="1"/>
    <col min="6" max="6" width="15.42578125" style="18" customWidth="1"/>
    <col min="7" max="7" width="20.140625" style="17" customWidth="1"/>
    <col min="8" max="16384" width="9.140625" style="1"/>
  </cols>
  <sheetData>
    <row r="1" spans="1:7" ht="43.5" customHeight="1" x14ac:dyDescent="0.25">
      <c r="A1" s="39" t="s">
        <v>134</v>
      </c>
      <c r="B1" s="39"/>
      <c r="C1" s="39"/>
      <c r="D1" s="39"/>
      <c r="E1" s="39"/>
      <c r="F1" s="39"/>
      <c r="G1" s="39"/>
    </row>
    <row r="2" spans="1:7" ht="48" customHeight="1" x14ac:dyDescent="0.25">
      <c r="A2" s="48" t="s">
        <v>132</v>
      </c>
      <c r="B2" s="48"/>
      <c r="C2" s="48"/>
      <c r="D2" s="48"/>
      <c r="E2" s="48"/>
      <c r="F2" s="48"/>
      <c r="G2" s="48"/>
    </row>
    <row r="4" spans="1:7" ht="38.25" customHeight="1" x14ac:dyDescent="0.25">
      <c r="A4" s="49" t="s">
        <v>51</v>
      </c>
      <c r="B4" s="50" t="s">
        <v>81</v>
      </c>
      <c r="C4" s="50" t="s">
        <v>2</v>
      </c>
      <c r="D4" s="51" t="s">
        <v>8</v>
      </c>
      <c r="E4" s="51" t="s">
        <v>3</v>
      </c>
      <c r="F4" s="52" t="s">
        <v>0</v>
      </c>
      <c r="G4" s="51" t="s">
        <v>1</v>
      </c>
    </row>
    <row r="5" spans="1:7" ht="47.25" customHeight="1" x14ac:dyDescent="0.25">
      <c r="A5" s="49"/>
      <c r="B5" s="50"/>
      <c r="C5" s="50"/>
      <c r="D5" s="51"/>
      <c r="E5" s="51"/>
      <c r="F5" s="52"/>
      <c r="G5" s="51"/>
    </row>
    <row r="6" spans="1:7" ht="51.75" customHeight="1" x14ac:dyDescent="0.25">
      <c r="A6" s="12">
        <v>1</v>
      </c>
      <c r="B6" s="14" t="s">
        <v>71</v>
      </c>
      <c r="C6" s="14" t="s">
        <v>72</v>
      </c>
      <c r="D6" s="16" t="s">
        <v>21</v>
      </c>
      <c r="E6" s="12">
        <v>10</v>
      </c>
      <c r="F6" s="19">
        <v>26303</v>
      </c>
      <c r="G6" s="20">
        <f t="shared" ref="G6:G20" si="0">E6*F6</f>
        <v>263030</v>
      </c>
    </row>
    <row r="7" spans="1:7" ht="106.5" customHeight="1" x14ac:dyDescent="0.25">
      <c r="A7" s="12">
        <v>2</v>
      </c>
      <c r="B7" s="14" t="s">
        <v>22</v>
      </c>
      <c r="C7" s="14" t="s">
        <v>70</v>
      </c>
      <c r="D7" s="16" t="s">
        <v>21</v>
      </c>
      <c r="E7" s="12">
        <v>10</v>
      </c>
      <c r="F7" s="19">
        <v>13564</v>
      </c>
      <c r="G7" s="20">
        <f t="shared" si="0"/>
        <v>135640</v>
      </c>
    </row>
    <row r="8" spans="1:7" ht="31.5" x14ac:dyDescent="0.25">
      <c r="A8" s="12">
        <v>3</v>
      </c>
      <c r="B8" s="14" t="s">
        <v>23</v>
      </c>
      <c r="C8" s="14" t="s">
        <v>24</v>
      </c>
      <c r="D8" s="16" t="s">
        <v>4</v>
      </c>
      <c r="E8" s="12">
        <v>500</v>
      </c>
      <c r="F8" s="19">
        <v>40</v>
      </c>
      <c r="G8" s="20">
        <f t="shared" si="0"/>
        <v>20000</v>
      </c>
    </row>
    <row r="9" spans="1:7" ht="27" customHeight="1" x14ac:dyDescent="0.25">
      <c r="A9" s="12">
        <v>4</v>
      </c>
      <c r="B9" s="14" t="s">
        <v>116</v>
      </c>
      <c r="C9" s="14" t="s">
        <v>25</v>
      </c>
      <c r="D9" s="21" t="s">
        <v>20</v>
      </c>
      <c r="E9" s="21">
        <v>10</v>
      </c>
      <c r="F9" s="19">
        <v>35800</v>
      </c>
      <c r="G9" s="20">
        <f t="shared" si="0"/>
        <v>358000</v>
      </c>
    </row>
    <row r="10" spans="1:7" ht="31.5" x14ac:dyDescent="0.25">
      <c r="A10" s="12">
        <v>5</v>
      </c>
      <c r="B10" s="14" t="s">
        <v>95</v>
      </c>
      <c r="C10" s="14" t="s">
        <v>115</v>
      </c>
      <c r="D10" s="21" t="s">
        <v>4</v>
      </c>
      <c r="E10" s="21">
        <v>2</v>
      </c>
      <c r="F10" s="19">
        <v>3000</v>
      </c>
      <c r="G10" s="20">
        <f t="shared" si="0"/>
        <v>6000</v>
      </c>
    </row>
    <row r="11" spans="1:7" ht="44.25" customHeight="1" x14ac:dyDescent="0.25">
      <c r="A11" s="12">
        <v>6</v>
      </c>
      <c r="B11" s="14" t="s">
        <v>26</v>
      </c>
      <c r="C11" s="14"/>
      <c r="D11" s="21" t="s">
        <v>20</v>
      </c>
      <c r="E11" s="21">
        <v>7</v>
      </c>
      <c r="F11" s="19">
        <v>97500</v>
      </c>
      <c r="G11" s="20">
        <f t="shared" si="0"/>
        <v>682500</v>
      </c>
    </row>
    <row r="12" spans="1:7" ht="31.5" x14ac:dyDescent="0.25">
      <c r="A12" s="12">
        <v>7</v>
      </c>
      <c r="B12" s="14" t="s">
        <v>27</v>
      </c>
      <c r="C12" s="14" t="s">
        <v>56</v>
      </c>
      <c r="D12" s="16" t="s">
        <v>6</v>
      </c>
      <c r="E12" s="16">
        <v>300</v>
      </c>
      <c r="F12" s="19">
        <v>180</v>
      </c>
      <c r="G12" s="20">
        <f t="shared" si="0"/>
        <v>54000</v>
      </c>
    </row>
    <row r="13" spans="1:7" ht="110.25" x14ac:dyDescent="0.25">
      <c r="A13" s="12">
        <v>8</v>
      </c>
      <c r="B13" s="14" t="s">
        <v>28</v>
      </c>
      <c r="C13" s="14" t="s">
        <v>87</v>
      </c>
      <c r="D13" s="16" t="s">
        <v>20</v>
      </c>
      <c r="E13" s="16">
        <v>20</v>
      </c>
      <c r="F13" s="19">
        <v>3000</v>
      </c>
      <c r="G13" s="20">
        <f t="shared" si="0"/>
        <v>60000</v>
      </c>
    </row>
    <row r="14" spans="1:7" x14ac:dyDescent="0.25">
      <c r="A14" s="12">
        <v>9</v>
      </c>
      <c r="B14" s="22" t="s">
        <v>104</v>
      </c>
      <c r="C14" s="22" t="s">
        <v>103</v>
      </c>
      <c r="D14" s="23" t="s">
        <v>63</v>
      </c>
      <c r="E14" s="23">
        <v>20</v>
      </c>
      <c r="F14" s="24">
        <v>300</v>
      </c>
      <c r="G14" s="25">
        <f t="shared" si="0"/>
        <v>6000</v>
      </c>
    </row>
    <row r="15" spans="1:7" ht="31.5" x14ac:dyDescent="0.25">
      <c r="A15" s="12">
        <v>10</v>
      </c>
      <c r="B15" s="26" t="s">
        <v>29</v>
      </c>
      <c r="C15" s="26" t="s">
        <v>89</v>
      </c>
      <c r="D15" s="16" t="s">
        <v>20</v>
      </c>
      <c r="E15" s="27">
        <v>2</v>
      </c>
      <c r="F15" s="19">
        <v>10000</v>
      </c>
      <c r="G15" s="20">
        <f t="shared" si="0"/>
        <v>20000</v>
      </c>
    </row>
    <row r="16" spans="1:7" x14ac:dyDescent="0.25">
      <c r="A16" s="12">
        <v>11</v>
      </c>
      <c r="B16" s="14" t="s">
        <v>73</v>
      </c>
      <c r="C16" s="28" t="s">
        <v>30</v>
      </c>
      <c r="D16" s="12" t="s">
        <v>4</v>
      </c>
      <c r="E16" s="12">
        <v>10</v>
      </c>
      <c r="F16" s="19">
        <v>120</v>
      </c>
      <c r="G16" s="20">
        <f t="shared" si="0"/>
        <v>1200</v>
      </c>
    </row>
    <row r="17" spans="1:7" ht="31.5" x14ac:dyDescent="0.25">
      <c r="A17" s="12">
        <v>12</v>
      </c>
      <c r="B17" s="14" t="s">
        <v>57</v>
      </c>
      <c r="C17" s="28" t="s">
        <v>88</v>
      </c>
      <c r="D17" s="29" t="s">
        <v>20</v>
      </c>
      <c r="E17" s="27">
        <v>10</v>
      </c>
      <c r="F17" s="19">
        <v>800</v>
      </c>
      <c r="G17" s="20">
        <f t="shared" si="0"/>
        <v>8000</v>
      </c>
    </row>
    <row r="18" spans="1:7" ht="31.5" x14ac:dyDescent="0.25">
      <c r="A18" s="12">
        <v>13</v>
      </c>
      <c r="B18" s="26" t="s">
        <v>118</v>
      </c>
      <c r="C18" s="26" t="s">
        <v>58</v>
      </c>
      <c r="D18" s="29" t="s">
        <v>63</v>
      </c>
      <c r="E18" s="27">
        <v>3</v>
      </c>
      <c r="F18" s="19">
        <v>3200</v>
      </c>
      <c r="G18" s="20">
        <f t="shared" si="0"/>
        <v>9600</v>
      </c>
    </row>
    <row r="19" spans="1:7" ht="31.5" x14ac:dyDescent="0.25">
      <c r="A19" s="12">
        <v>14</v>
      </c>
      <c r="B19" s="26" t="s">
        <v>32</v>
      </c>
      <c r="C19" s="26" t="s">
        <v>59</v>
      </c>
      <c r="D19" s="29" t="s">
        <v>4</v>
      </c>
      <c r="E19" s="27">
        <v>4</v>
      </c>
      <c r="F19" s="19">
        <v>3920</v>
      </c>
      <c r="G19" s="20">
        <f t="shared" si="0"/>
        <v>15680</v>
      </c>
    </row>
    <row r="20" spans="1:7" x14ac:dyDescent="0.25">
      <c r="A20" s="12">
        <v>15</v>
      </c>
      <c r="B20" s="26" t="s">
        <v>86</v>
      </c>
      <c r="C20" s="26" t="s">
        <v>74</v>
      </c>
      <c r="D20" s="30" t="s">
        <v>4</v>
      </c>
      <c r="E20" s="27">
        <v>4</v>
      </c>
      <c r="F20" s="19">
        <v>7500</v>
      </c>
      <c r="G20" s="20">
        <f t="shared" si="0"/>
        <v>30000</v>
      </c>
    </row>
    <row r="21" spans="1:7" x14ac:dyDescent="0.25">
      <c r="A21" s="12">
        <v>16</v>
      </c>
      <c r="B21" s="26" t="s">
        <v>33</v>
      </c>
      <c r="C21" s="26" t="s">
        <v>60</v>
      </c>
      <c r="D21" s="29" t="s">
        <v>4</v>
      </c>
      <c r="E21" s="27">
        <v>1</v>
      </c>
      <c r="F21" s="19">
        <v>3200</v>
      </c>
      <c r="G21" s="20">
        <v>3200</v>
      </c>
    </row>
    <row r="22" spans="1:7" x14ac:dyDescent="0.25">
      <c r="A22" s="12">
        <v>17</v>
      </c>
      <c r="B22" s="26" t="s">
        <v>34</v>
      </c>
      <c r="C22" s="26" t="s">
        <v>92</v>
      </c>
      <c r="D22" s="29" t="s">
        <v>4</v>
      </c>
      <c r="E22" s="27">
        <v>1</v>
      </c>
      <c r="F22" s="19">
        <v>7000</v>
      </c>
      <c r="G22" s="20">
        <v>7000</v>
      </c>
    </row>
    <row r="23" spans="1:7" ht="31.5" x14ac:dyDescent="0.25">
      <c r="A23" s="12">
        <v>18</v>
      </c>
      <c r="B23" s="26" t="s">
        <v>35</v>
      </c>
      <c r="C23" s="26" t="s">
        <v>61</v>
      </c>
      <c r="D23" s="29" t="s">
        <v>4</v>
      </c>
      <c r="E23" s="27">
        <v>8</v>
      </c>
      <c r="F23" s="19">
        <v>7000</v>
      </c>
      <c r="G23" s="20">
        <f t="shared" ref="G23:G53" si="1">E23*F23</f>
        <v>56000</v>
      </c>
    </row>
    <row r="24" spans="1:7" x14ac:dyDescent="0.25">
      <c r="A24" s="12">
        <v>19</v>
      </c>
      <c r="B24" s="14" t="s">
        <v>62</v>
      </c>
      <c r="C24" s="14" t="s">
        <v>36</v>
      </c>
      <c r="D24" s="29" t="s">
        <v>4</v>
      </c>
      <c r="E24" s="12">
        <v>3000</v>
      </c>
      <c r="F24" s="19">
        <v>50</v>
      </c>
      <c r="G24" s="20">
        <f t="shared" si="1"/>
        <v>150000</v>
      </c>
    </row>
    <row r="25" spans="1:7" x14ac:dyDescent="0.25">
      <c r="A25" s="12">
        <v>20</v>
      </c>
      <c r="B25" s="26" t="s">
        <v>117</v>
      </c>
      <c r="C25" s="26" t="s">
        <v>75</v>
      </c>
      <c r="D25" s="30" t="s">
        <v>4</v>
      </c>
      <c r="E25" s="27">
        <v>5000</v>
      </c>
      <c r="F25" s="19">
        <v>150</v>
      </c>
      <c r="G25" s="20">
        <f t="shared" si="1"/>
        <v>750000</v>
      </c>
    </row>
    <row r="26" spans="1:7" ht="47.25" x14ac:dyDescent="0.25">
      <c r="A26" s="12">
        <v>21</v>
      </c>
      <c r="B26" s="14" t="s">
        <v>119</v>
      </c>
      <c r="C26" s="14" t="s">
        <v>76</v>
      </c>
      <c r="D26" s="12" t="s">
        <v>20</v>
      </c>
      <c r="E26" s="12">
        <v>30</v>
      </c>
      <c r="F26" s="20">
        <v>1000</v>
      </c>
      <c r="G26" s="20">
        <f t="shared" si="1"/>
        <v>30000</v>
      </c>
    </row>
    <row r="27" spans="1:7" ht="118.5" customHeight="1" x14ac:dyDescent="0.25">
      <c r="A27" s="12">
        <v>22</v>
      </c>
      <c r="B27" s="14" t="s">
        <v>120</v>
      </c>
      <c r="C27" s="22" t="s">
        <v>77</v>
      </c>
      <c r="D27" s="16" t="s">
        <v>5</v>
      </c>
      <c r="E27" s="19">
        <v>1</v>
      </c>
      <c r="F27" s="19">
        <v>12000</v>
      </c>
      <c r="G27" s="20">
        <f t="shared" si="1"/>
        <v>12000</v>
      </c>
    </row>
    <row r="28" spans="1:7" ht="31.5" x14ac:dyDescent="0.25">
      <c r="A28" s="12">
        <v>23</v>
      </c>
      <c r="B28" s="14" t="s">
        <v>37</v>
      </c>
      <c r="C28" s="14" t="s">
        <v>121</v>
      </c>
      <c r="D28" s="16" t="s">
        <v>4</v>
      </c>
      <c r="E28" s="16">
        <v>10</v>
      </c>
      <c r="F28" s="19">
        <v>1500</v>
      </c>
      <c r="G28" s="20">
        <f t="shared" si="1"/>
        <v>15000</v>
      </c>
    </row>
    <row r="29" spans="1:7" x14ac:dyDescent="0.25">
      <c r="A29" s="12">
        <v>24</v>
      </c>
      <c r="B29" s="14" t="s">
        <v>78</v>
      </c>
      <c r="C29" s="14" t="s">
        <v>122</v>
      </c>
      <c r="D29" s="16" t="s">
        <v>4</v>
      </c>
      <c r="E29" s="16">
        <v>10</v>
      </c>
      <c r="F29" s="19">
        <v>750</v>
      </c>
      <c r="G29" s="20">
        <f t="shared" si="1"/>
        <v>7500</v>
      </c>
    </row>
    <row r="30" spans="1:7" ht="28.5" customHeight="1" x14ac:dyDescent="0.25">
      <c r="A30" s="12">
        <v>25</v>
      </c>
      <c r="B30" s="14" t="s">
        <v>38</v>
      </c>
      <c r="C30" s="14" t="s">
        <v>135</v>
      </c>
      <c r="D30" s="16" t="s">
        <v>20</v>
      </c>
      <c r="E30" s="16">
        <v>1</v>
      </c>
      <c r="F30" s="19">
        <v>2000</v>
      </c>
      <c r="G30" s="20">
        <f t="shared" si="1"/>
        <v>2000</v>
      </c>
    </row>
    <row r="31" spans="1:7" ht="31.5" x14ac:dyDescent="0.25">
      <c r="A31" s="12">
        <v>26</v>
      </c>
      <c r="B31" s="14" t="s">
        <v>39</v>
      </c>
      <c r="C31" s="14" t="s">
        <v>130</v>
      </c>
      <c r="D31" s="16" t="s">
        <v>4</v>
      </c>
      <c r="E31" s="16">
        <v>1000</v>
      </c>
      <c r="F31" s="19">
        <v>65</v>
      </c>
      <c r="G31" s="20">
        <f t="shared" si="1"/>
        <v>65000</v>
      </c>
    </row>
    <row r="32" spans="1:7" ht="51.75" customHeight="1" x14ac:dyDescent="0.25">
      <c r="A32" s="12">
        <v>27</v>
      </c>
      <c r="B32" s="31" t="s">
        <v>40</v>
      </c>
      <c r="C32" s="31" t="s">
        <v>79</v>
      </c>
      <c r="D32" s="16" t="s">
        <v>4</v>
      </c>
      <c r="E32" s="16">
        <v>500</v>
      </c>
      <c r="F32" s="19">
        <v>70</v>
      </c>
      <c r="G32" s="20">
        <f t="shared" si="1"/>
        <v>35000</v>
      </c>
    </row>
    <row r="33" spans="1:7" ht="31.5" x14ac:dyDescent="0.25">
      <c r="A33" s="12">
        <v>28</v>
      </c>
      <c r="B33" s="14" t="s">
        <v>41</v>
      </c>
      <c r="C33" s="14" t="s">
        <v>93</v>
      </c>
      <c r="D33" s="16" t="s">
        <v>20</v>
      </c>
      <c r="E33" s="16">
        <v>36</v>
      </c>
      <c r="F33" s="19">
        <v>2500</v>
      </c>
      <c r="G33" s="20">
        <f t="shared" si="1"/>
        <v>90000</v>
      </c>
    </row>
    <row r="34" spans="1:7" ht="26.25" customHeight="1" x14ac:dyDescent="0.25">
      <c r="A34" s="12">
        <v>29</v>
      </c>
      <c r="B34" s="14" t="s">
        <v>42</v>
      </c>
      <c r="C34" s="14" t="s">
        <v>85</v>
      </c>
      <c r="D34" s="16" t="s">
        <v>20</v>
      </c>
      <c r="E34" s="16">
        <v>10</v>
      </c>
      <c r="F34" s="19">
        <v>3400</v>
      </c>
      <c r="G34" s="20">
        <f t="shared" si="1"/>
        <v>34000</v>
      </c>
    </row>
    <row r="35" spans="1:7" x14ac:dyDescent="0.25">
      <c r="A35" s="12">
        <v>30</v>
      </c>
      <c r="B35" s="14" t="s">
        <v>43</v>
      </c>
      <c r="C35" s="14" t="s">
        <v>84</v>
      </c>
      <c r="D35" s="16" t="s">
        <v>20</v>
      </c>
      <c r="E35" s="16">
        <v>10</v>
      </c>
      <c r="F35" s="19">
        <v>2800</v>
      </c>
      <c r="G35" s="20">
        <f t="shared" si="1"/>
        <v>28000</v>
      </c>
    </row>
    <row r="36" spans="1:7" x14ac:dyDescent="0.25">
      <c r="A36" s="12">
        <v>31</v>
      </c>
      <c r="B36" s="14" t="s">
        <v>44</v>
      </c>
      <c r="C36" s="14" t="s">
        <v>83</v>
      </c>
      <c r="D36" s="16" t="s">
        <v>20</v>
      </c>
      <c r="E36" s="16">
        <v>10</v>
      </c>
      <c r="F36" s="19">
        <v>2800</v>
      </c>
      <c r="G36" s="20">
        <f t="shared" si="1"/>
        <v>28000</v>
      </c>
    </row>
    <row r="37" spans="1:7" x14ac:dyDescent="0.25">
      <c r="A37" s="12">
        <v>32</v>
      </c>
      <c r="B37" s="14" t="s">
        <v>45</v>
      </c>
      <c r="C37" s="14" t="s">
        <v>64</v>
      </c>
      <c r="D37" s="16" t="s">
        <v>4</v>
      </c>
      <c r="E37" s="16">
        <v>4</v>
      </c>
      <c r="F37" s="19">
        <v>52000</v>
      </c>
      <c r="G37" s="20">
        <f t="shared" si="1"/>
        <v>208000</v>
      </c>
    </row>
    <row r="38" spans="1:7" x14ac:dyDescent="0.25">
      <c r="A38" s="12">
        <v>33</v>
      </c>
      <c r="B38" s="14" t="s">
        <v>46</v>
      </c>
      <c r="C38" s="14" t="s">
        <v>65</v>
      </c>
      <c r="D38" s="16" t="s">
        <v>4</v>
      </c>
      <c r="E38" s="16">
        <v>4</v>
      </c>
      <c r="F38" s="19">
        <v>52000</v>
      </c>
      <c r="G38" s="20">
        <f t="shared" si="1"/>
        <v>208000</v>
      </c>
    </row>
    <row r="39" spans="1:7" x14ac:dyDescent="0.25">
      <c r="A39" s="12">
        <v>34</v>
      </c>
      <c r="B39" s="14" t="s">
        <v>47</v>
      </c>
      <c r="C39" s="14" t="s">
        <v>66</v>
      </c>
      <c r="D39" s="16" t="s">
        <v>4</v>
      </c>
      <c r="E39" s="16">
        <v>4</v>
      </c>
      <c r="F39" s="19">
        <v>55000</v>
      </c>
      <c r="G39" s="20">
        <f t="shared" si="1"/>
        <v>220000</v>
      </c>
    </row>
    <row r="40" spans="1:7" x14ac:dyDescent="0.25">
      <c r="A40" s="12">
        <v>35</v>
      </c>
      <c r="B40" s="14" t="s">
        <v>48</v>
      </c>
      <c r="C40" s="14" t="s">
        <v>67</v>
      </c>
      <c r="D40" s="16" t="s">
        <v>4</v>
      </c>
      <c r="E40" s="16">
        <v>4</v>
      </c>
      <c r="F40" s="19">
        <v>55000</v>
      </c>
      <c r="G40" s="20">
        <f t="shared" si="1"/>
        <v>220000</v>
      </c>
    </row>
    <row r="41" spans="1:7" x14ac:dyDescent="0.25">
      <c r="A41" s="12">
        <v>36</v>
      </c>
      <c r="B41" s="14" t="s">
        <v>49</v>
      </c>
      <c r="C41" s="14" t="s">
        <v>68</v>
      </c>
      <c r="D41" s="16" t="s">
        <v>4</v>
      </c>
      <c r="E41" s="16">
        <v>4</v>
      </c>
      <c r="F41" s="19">
        <v>55000</v>
      </c>
      <c r="G41" s="20">
        <f t="shared" si="1"/>
        <v>220000</v>
      </c>
    </row>
    <row r="42" spans="1:7" x14ac:dyDescent="0.25">
      <c r="A42" s="12">
        <v>37</v>
      </c>
      <c r="B42" s="14" t="s">
        <v>50</v>
      </c>
      <c r="C42" s="14" t="s">
        <v>69</v>
      </c>
      <c r="D42" s="16" t="s">
        <v>4</v>
      </c>
      <c r="E42" s="16">
        <v>4</v>
      </c>
      <c r="F42" s="19">
        <v>65000</v>
      </c>
      <c r="G42" s="20">
        <f t="shared" si="1"/>
        <v>260000</v>
      </c>
    </row>
    <row r="43" spans="1:7" x14ac:dyDescent="0.25">
      <c r="A43" s="12">
        <v>38</v>
      </c>
      <c r="B43" s="14" t="s">
        <v>124</v>
      </c>
      <c r="C43" s="14" t="s">
        <v>96</v>
      </c>
      <c r="D43" s="16" t="s">
        <v>4</v>
      </c>
      <c r="E43" s="16">
        <v>5</v>
      </c>
      <c r="F43" s="19">
        <v>5400</v>
      </c>
      <c r="G43" s="20">
        <f t="shared" si="1"/>
        <v>27000</v>
      </c>
    </row>
    <row r="44" spans="1:7" ht="33.75" customHeight="1" x14ac:dyDescent="0.25">
      <c r="A44" s="12">
        <v>39</v>
      </c>
      <c r="B44" s="14" t="s">
        <v>97</v>
      </c>
      <c r="C44" s="14" t="s">
        <v>123</v>
      </c>
      <c r="D44" s="16" t="s">
        <v>5</v>
      </c>
      <c r="E44" s="16">
        <v>2</v>
      </c>
      <c r="F44" s="19">
        <v>2800</v>
      </c>
      <c r="G44" s="20">
        <f t="shared" si="1"/>
        <v>5600</v>
      </c>
    </row>
    <row r="45" spans="1:7" ht="33.75" customHeight="1" x14ac:dyDescent="0.25">
      <c r="A45" s="12">
        <v>40</v>
      </c>
      <c r="B45" s="14" t="s">
        <v>98</v>
      </c>
      <c r="C45" s="14" t="s">
        <v>99</v>
      </c>
      <c r="D45" s="16" t="s">
        <v>20</v>
      </c>
      <c r="E45" s="16">
        <v>50</v>
      </c>
      <c r="F45" s="19">
        <v>5800</v>
      </c>
      <c r="G45" s="20">
        <f t="shared" si="1"/>
        <v>290000</v>
      </c>
    </row>
    <row r="46" spans="1:7" ht="33.75" customHeight="1" x14ac:dyDescent="0.25">
      <c r="A46" s="12">
        <v>41</v>
      </c>
      <c r="B46" s="14" t="s">
        <v>98</v>
      </c>
      <c r="C46" s="14" t="s">
        <v>100</v>
      </c>
      <c r="D46" s="16" t="s">
        <v>20</v>
      </c>
      <c r="E46" s="16">
        <v>30</v>
      </c>
      <c r="F46" s="19">
        <v>4750</v>
      </c>
      <c r="G46" s="20">
        <f t="shared" si="1"/>
        <v>142500</v>
      </c>
    </row>
    <row r="47" spans="1:7" ht="31.5" x14ac:dyDescent="0.25">
      <c r="A47" s="12">
        <v>42</v>
      </c>
      <c r="B47" s="14" t="s">
        <v>101</v>
      </c>
      <c r="C47" s="14" t="s">
        <v>102</v>
      </c>
      <c r="D47" s="16" t="s">
        <v>20</v>
      </c>
      <c r="E47" s="16">
        <v>1</v>
      </c>
      <c r="F47" s="19">
        <v>3000</v>
      </c>
      <c r="G47" s="20">
        <f t="shared" si="1"/>
        <v>3000</v>
      </c>
    </row>
    <row r="48" spans="1:7" x14ac:dyDescent="0.25">
      <c r="A48" s="12">
        <v>43</v>
      </c>
      <c r="B48" s="14" t="s">
        <v>126</v>
      </c>
      <c r="C48" s="14" t="s">
        <v>125</v>
      </c>
      <c r="D48" s="16" t="s">
        <v>4</v>
      </c>
      <c r="E48" s="16">
        <v>12</v>
      </c>
      <c r="F48" s="19">
        <v>2350</v>
      </c>
      <c r="G48" s="20">
        <f t="shared" si="1"/>
        <v>28200</v>
      </c>
    </row>
    <row r="49" spans="1:7" ht="31.5" x14ac:dyDescent="0.25">
      <c r="A49" s="12">
        <v>44</v>
      </c>
      <c r="B49" s="14" t="s">
        <v>105</v>
      </c>
      <c r="C49" s="14" t="s">
        <v>127</v>
      </c>
      <c r="D49" s="16" t="s">
        <v>4</v>
      </c>
      <c r="E49" s="16">
        <v>20</v>
      </c>
      <c r="F49" s="19">
        <v>2000</v>
      </c>
      <c r="G49" s="20">
        <f t="shared" si="1"/>
        <v>40000</v>
      </c>
    </row>
    <row r="50" spans="1:7" ht="31.5" x14ac:dyDescent="0.25">
      <c r="A50" s="12">
        <v>45</v>
      </c>
      <c r="B50" s="14" t="s">
        <v>106</v>
      </c>
      <c r="C50" s="14" t="s">
        <v>107</v>
      </c>
      <c r="D50" s="16" t="s">
        <v>4</v>
      </c>
      <c r="E50" s="16">
        <v>15</v>
      </c>
      <c r="F50" s="19">
        <v>735</v>
      </c>
      <c r="G50" s="20">
        <f t="shared" si="1"/>
        <v>11025</v>
      </c>
    </row>
    <row r="51" spans="1:7" x14ac:dyDescent="0.25">
      <c r="A51" s="12">
        <v>46</v>
      </c>
      <c r="B51" s="14" t="s">
        <v>108</v>
      </c>
      <c r="C51" s="14" t="s">
        <v>109</v>
      </c>
      <c r="D51" s="16" t="s">
        <v>4</v>
      </c>
      <c r="E51" s="16">
        <v>5</v>
      </c>
      <c r="F51" s="19">
        <v>2470</v>
      </c>
      <c r="G51" s="20">
        <f t="shared" si="1"/>
        <v>12350</v>
      </c>
    </row>
    <row r="52" spans="1:7" ht="45" customHeight="1" x14ac:dyDescent="0.25">
      <c r="A52" s="12">
        <v>47</v>
      </c>
      <c r="B52" s="14" t="s">
        <v>110</v>
      </c>
      <c r="C52" s="14" t="s">
        <v>128</v>
      </c>
      <c r="D52" s="12" t="s">
        <v>4</v>
      </c>
      <c r="E52" s="12">
        <v>10</v>
      </c>
      <c r="F52" s="12">
        <v>2646</v>
      </c>
      <c r="G52" s="20">
        <f t="shared" si="1"/>
        <v>26460</v>
      </c>
    </row>
    <row r="53" spans="1:7" ht="31.5" x14ac:dyDescent="0.25">
      <c r="A53" s="12">
        <v>48</v>
      </c>
      <c r="B53" s="15" t="s">
        <v>111</v>
      </c>
      <c r="C53" s="14" t="s">
        <v>129</v>
      </c>
      <c r="D53" s="12" t="s">
        <v>5</v>
      </c>
      <c r="E53" s="12">
        <v>1</v>
      </c>
      <c r="F53" s="12">
        <v>2100</v>
      </c>
      <c r="G53" s="20">
        <f t="shared" si="1"/>
        <v>2100</v>
      </c>
    </row>
    <row r="54" spans="1:7" ht="33.75" customHeight="1" x14ac:dyDescent="0.25">
      <c r="A54" s="32"/>
      <c r="B54" s="45" t="s">
        <v>55</v>
      </c>
      <c r="C54" s="46"/>
      <c r="D54" s="46"/>
      <c r="E54" s="46"/>
      <c r="F54" s="47"/>
      <c r="G54" s="33">
        <f>SUM(G6:G53)</f>
        <v>4906585</v>
      </c>
    </row>
    <row r="55" spans="1:7" x14ac:dyDescent="0.25">
      <c r="A55" s="34"/>
      <c r="B55" s="35"/>
      <c r="C55" s="35"/>
      <c r="D55" s="34"/>
      <c r="E55" s="34"/>
      <c r="F55" s="36"/>
      <c r="G55" s="36"/>
    </row>
    <row r="56" spans="1:7" x14ac:dyDescent="0.25">
      <c r="A56" s="34"/>
      <c r="B56" s="35"/>
      <c r="C56" s="35"/>
      <c r="D56" s="34"/>
      <c r="E56" s="34"/>
      <c r="F56" s="36"/>
      <c r="G56" s="36"/>
    </row>
    <row r="57" spans="1:7" x14ac:dyDescent="0.25">
      <c r="A57" s="34"/>
      <c r="B57" s="35"/>
      <c r="C57" s="35"/>
      <c r="D57" s="34"/>
      <c r="E57" s="34"/>
      <c r="F57" s="36"/>
      <c r="G57" s="36"/>
    </row>
    <row r="58" spans="1:7" x14ac:dyDescent="0.25">
      <c r="A58" s="34"/>
      <c r="B58" s="35"/>
      <c r="C58" s="35"/>
      <c r="D58" s="34"/>
      <c r="E58" s="34"/>
      <c r="F58" s="36"/>
      <c r="G58" s="36"/>
    </row>
    <row r="61" spans="1:7" ht="48.75" customHeight="1" x14ac:dyDescent="0.25">
      <c r="A61" s="10" t="s">
        <v>51</v>
      </c>
      <c r="B61" s="10" t="s">
        <v>80</v>
      </c>
      <c r="C61" s="10" t="s">
        <v>7</v>
      </c>
      <c r="D61" s="10" t="s">
        <v>8</v>
      </c>
      <c r="E61" s="10" t="s">
        <v>3</v>
      </c>
      <c r="F61" s="10" t="s">
        <v>0</v>
      </c>
      <c r="G61" s="10" t="s">
        <v>1</v>
      </c>
    </row>
    <row r="62" spans="1:7" ht="29.25" customHeight="1" x14ac:dyDescent="0.25">
      <c r="A62" s="4">
        <v>49</v>
      </c>
      <c r="B62" s="5" t="s">
        <v>13</v>
      </c>
      <c r="C62" s="5" t="s">
        <v>14</v>
      </c>
      <c r="D62" s="4" t="s">
        <v>10</v>
      </c>
      <c r="E62" s="4">
        <v>7000</v>
      </c>
      <c r="F62" s="4">
        <v>51.46</v>
      </c>
      <c r="G62" s="4">
        <f t="shared" ref="G62:G67" si="2">E62*F62</f>
        <v>360220</v>
      </c>
    </row>
    <row r="63" spans="1:7" ht="27" customHeight="1" x14ac:dyDescent="0.25">
      <c r="A63" s="4">
        <v>50</v>
      </c>
      <c r="B63" s="5" t="s">
        <v>15</v>
      </c>
      <c r="C63" s="5" t="s">
        <v>16</v>
      </c>
      <c r="D63" s="4" t="s">
        <v>9</v>
      </c>
      <c r="E63" s="4">
        <v>200</v>
      </c>
      <c r="F63" s="4">
        <v>123.52</v>
      </c>
      <c r="G63" s="4">
        <f t="shared" si="2"/>
        <v>24704</v>
      </c>
    </row>
    <row r="64" spans="1:7" ht="33" customHeight="1" x14ac:dyDescent="0.25">
      <c r="A64" s="4">
        <v>51</v>
      </c>
      <c r="B64" s="5" t="s">
        <v>17</v>
      </c>
      <c r="C64" s="5" t="s">
        <v>52</v>
      </c>
      <c r="D64" s="4" t="s">
        <v>4</v>
      </c>
      <c r="E64" s="4">
        <v>5</v>
      </c>
      <c r="F64" s="4">
        <v>1650.54</v>
      </c>
      <c r="G64" s="4">
        <f t="shared" si="2"/>
        <v>8252.7000000000007</v>
      </c>
    </row>
    <row r="65" spans="1:7" x14ac:dyDescent="0.25">
      <c r="A65" s="4">
        <v>52</v>
      </c>
      <c r="B65" s="5" t="s">
        <v>53</v>
      </c>
      <c r="C65" s="5" t="s">
        <v>18</v>
      </c>
      <c r="D65" s="4" t="s">
        <v>12</v>
      </c>
      <c r="E65" s="4">
        <v>160</v>
      </c>
      <c r="F65" s="4">
        <v>582.91999999999996</v>
      </c>
      <c r="G65" s="4">
        <f t="shared" si="2"/>
        <v>93267.199999999997</v>
      </c>
    </row>
    <row r="66" spans="1:7" ht="30.75" customHeight="1" x14ac:dyDescent="0.25">
      <c r="A66" s="4">
        <v>53</v>
      </c>
      <c r="B66" s="5" t="s">
        <v>11</v>
      </c>
      <c r="C66" s="5" t="s">
        <v>94</v>
      </c>
      <c r="D66" s="4" t="s">
        <v>12</v>
      </c>
      <c r="E66" s="4">
        <v>2</v>
      </c>
      <c r="F66" s="4">
        <v>167.64</v>
      </c>
      <c r="G66" s="4">
        <f t="shared" si="2"/>
        <v>335.28</v>
      </c>
    </row>
    <row r="67" spans="1:7" ht="36.75" customHeight="1" x14ac:dyDescent="0.25">
      <c r="A67" s="4">
        <v>54</v>
      </c>
      <c r="B67" s="5" t="s">
        <v>54</v>
      </c>
      <c r="C67" s="5" t="s">
        <v>19</v>
      </c>
      <c r="D67" s="4" t="s">
        <v>12</v>
      </c>
      <c r="E67" s="4">
        <v>48</v>
      </c>
      <c r="F67" s="4">
        <v>90</v>
      </c>
      <c r="G67" s="4">
        <f t="shared" si="2"/>
        <v>4320</v>
      </c>
    </row>
    <row r="68" spans="1:7" ht="29.25" customHeight="1" x14ac:dyDescent="0.25">
      <c r="A68" s="5"/>
      <c r="B68" s="40" t="s">
        <v>55</v>
      </c>
      <c r="C68" s="41"/>
      <c r="D68" s="41"/>
      <c r="E68" s="41"/>
      <c r="F68" s="42"/>
      <c r="G68" s="38">
        <f>SUM(G62:G67)</f>
        <v>491099.18000000005</v>
      </c>
    </row>
    <row r="69" spans="1:7" ht="29.25" customHeight="1" x14ac:dyDescent="0.25">
      <c r="A69" s="56"/>
      <c r="B69" s="57"/>
      <c r="C69" s="57"/>
      <c r="D69" s="57"/>
      <c r="E69" s="57"/>
      <c r="F69" s="57"/>
      <c r="G69" s="58"/>
    </row>
    <row r="70" spans="1:7" ht="29.25" customHeight="1" x14ac:dyDescent="0.25">
      <c r="A70" s="56"/>
      <c r="B70" s="57"/>
      <c r="C70" s="57"/>
      <c r="D70" s="57"/>
      <c r="E70" s="57"/>
      <c r="F70" s="57"/>
      <c r="G70" s="58"/>
    </row>
    <row r="71" spans="1:7" ht="29.25" customHeight="1" x14ac:dyDescent="0.25">
      <c r="A71" s="56"/>
      <c r="B71" s="57"/>
      <c r="C71" s="57"/>
      <c r="D71" s="57"/>
      <c r="E71" s="57"/>
      <c r="F71" s="57"/>
      <c r="G71" s="58"/>
    </row>
    <row r="75" spans="1:7" ht="44.25" customHeight="1" x14ac:dyDescent="0.25">
      <c r="A75" s="11" t="s">
        <v>51</v>
      </c>
      <c r="B75" s="11" t="s">
        <v>131</v>
      </c>
      <c r="C75" s="11" t="s">
        <v>90</v>
      </c>
      <c r="D75" s="11" t="s">
        <v>91</v>
      </c>
      <c r="E75" s="11" t="s">
        <v>3</v>
      </c>
      <c r="F75" s="11" t="s">
        <v>112</v>
      </c>
      <c r="G75" s="11" t="s">
        <v>1</v>
      </c>
    </row>
    <row r="76" spans="1:7" ht="36.75" customHeight="1" x14ac:dyDescent="0.25">
      <c r="A76" s="2">
        <v>1</v>
      </c>
      <c r="B76" s="7" t="s">
        <v>113</v>
      </c>
      <c r="C76" s="7" t="s">
        <v>114</v>
      </c>
      <c r="D76" s="6" t="s">
        <v>12</v>
      </c>
      <c r="E76" s="9">
        <v>5</v>
      </c>
      <c r="F76" s="3">
        <v>1500</v>
      </c>
      <c r="G76" s="8">
        <f>E76*F76</f>
        <v>7500</v>
      </c>
    </row>
    <row r="77" spans="1:7" ht="44.25" customHeight="1" x14ac:dyDescent="0.25">
      <c r="A77" s="2">
        <v>2</v>
      </c>
      <c r="B77" s="7" t="s">
        <v>31</v>
      </c>
      <c r="C77" s="7" t="s">
        <v>82</v>
      </c>
      <c r="D77" s="6" t="s">
        <v>12</v>
      </c>
      <c r="E77" s="9">
        <v>1</v>
      </c>
      <c r="F77" s="3">
        <v>8000</v>
      </c>
      <c r="G77" s="8">
        <f>E77*F77</f>
        <v>8000</v>
      </c>
    </row>
    <row r="78" spans="1:7" ht="36" customHeight="1" x14ac:dyDescent="0.25">
      <c r="A78" s="43" t="s">
        <v>55</v>
      </c>
      <c r="B78" s="43"/>
      <c r="C78" s="43"/>
      <c r="D78" s="43"/>
      <c r="E78" s="43"/>
      <c r="F78" s="43"/>
      <c r="G78" s="37">
        <f>SUM(G76:G77)</f>
        <v>15500</v>
      </c>
    </row>
    <row r="79" spans="1:7" ht="39.75" customHeight="1" x14ac:dyDescent="0.25">
      <c r="A79" s="44" t="s">
        <v>133</v>
      </c>
      <c r="B79" s="44"/>
      <c r="C79" s="44"/>
      <c r="D79" s="44"/>
      <c r="E79" s="44"/>
      <c r="F79" s="44"/>
      <c r="G79" s="33">
        <f>G54+G68+G78</f>
        <v>5413184.1799999997</v>
      </c>
    </row>
    <row r="80" spans="1:7" ht="39.75" customHeight="1" x14ac:dyDescent="0.25">
      <c r="A80" s="55"/>
      <c r="B80" s="55"/>
      <c r="C80" s="55"/>
      <c r="D80" s="55"/>
      <c r="E80" s="55"/>
      <c r="F80" s="55"/>
      <c r="G80" s="36"/>
    </row>
    <row r="81" spans="1:7" x14ac:dyDescent="0.25">
      <c r="A81" s="1" t="s">
        <v>136</v>
      </c>
      <c r="B81" s="53"/>
      <c r="C81" s="53"/>
      <c r="E81" s="1"/>
      <c r="F81" s="54"/>
      <c r="G81" s="1"/>
    </row>
    <row r="82" spans="1:7" x14ac:dyDescent="0.25">
      <c r="B82" s="53"/>
      <c r="C82" s="53"/>
      <c r="E82" s="1"/>
      <c r="F82" s="54"/>
      <c r="G82" s="1"/>
    </row>
    <row r="83" spans="1:7" x14ac:dyDescent="0.25">
      <c r="B83" s="53"/>
      <c r="C83" s="53"/>
      <c r="E83" s="1"/>
      <c r="F83" s="54"/>
      <c r="G83" s="1"/>
    </row>
    <row r="84" spans="1:7" x14ac:dyDescent="0.25">
      <c r="B84" s="53"/>
      <c r="C84" s="53"/>
      <c r="E84" s="1"/>
      <c r="F84" s="54"/>
      <c r="G84" s="1"/>
    </row>
    <row r="85" spans="1:7" x14ac:dyDescent="0.25">
      <c r="B85" s="53"/>
      <c r="C85" s="53"/>
      <c r="E85" s="1"/>
      <c r="F85" s="54"/>
      <c r="G85" s="1"/>
    </row>
    <row r="86" spans="1:7" x14ac:dyDescent="0.25">
      <c r="A86" s="1" t="s">
        <v>137</v>
      </c>
      <c r="B86" s="53"/>
      <c r="C86" s="53"/>
      <c r="E86" s="1"/>
      <c r="F86" s="54"/>
      <c r="G86" s="1"/>
    </row>
    <row r="87" spans="1:7" x14ac:dyDescent="0.25">
      <c r="B87" s="53"/>
      <c r="C87" s="53"/>
      <c r="E87" s="1"/>
      <c r="F87" s="54"/>
      <c r="G87" s="1"/>
    </row>
    <row r="88" spans="1:7" x14ac:dyDescent="0.25">
      <c r="B88" s="53"/>
      <c r="C88" s="53"/>
      <c r="E88" s="1"/>
      <c r="F88" s="54"/>
      <c r="G88" s="1"/>
    </row>
    <row r="89" spans="1:7" x14ac:dyDescent="0.25">
      <c r="B89" s="53"/>
      <c r="C89" s="53"/>
      <c r="E89" s="1"/>
      <c r="F89" s="54"/>
      <c r="G89" s="1"/>
    </row>
    <row r="90" spans="1:7" x14ac:dyDescent="0.25">
      <c r="A90" s="1" t="s">
        <v>138</v>
      </c>
      <c r="B90" s="53"/>
      <c r="C90" s="53"/>
      <c r="E90" s="1"/>
      <c r="F90" s="54"/>
      <c r="G90" s="1"/>
    </row>
  </sheetData>
  <mergeCells count="13">
    <mergeCell ref="A1:G1"/>
    <mergeCell ref="B68:F68"/>
    <mergeCell ref="A78:F78"/>
    <mergeCell ref="A79:F79"/>
    <mergeCell ref="B54:F54"/>
    <mergeCell ref="A2:G2"/>
    <mergeCell ref="A4:A5"/>
    <mergeCell ref="B4:B5"/>
    <mergeCell ref="C4:C5"/>
    <mergeCell ref="D4:D5"/>
    <mergeCell ref="E4:E5"/>
    <mergeCell ref="F4:F5"/>
    <mergeCell ref="G4:G5"/>
  </mergeCells>
  <pageMargins left="0.19685039370078741" right="0.19685039370078741" top="0.19685039370078741" bottom="0.19685039370078741" header="0.31496062992125984" footer="0.31496062992125984"/>
  <pageSetup paperSize="256" scale="39" fitToHeight="0" orientation="landscape" r:id="rId1"/>
  <rowBreaks count="2" manualBreakCount="2">
    <brk id="44" max="25" man="1"/>
    <brk id="92" max="25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ГОБМП</vt:lpstr>
      <vt:lpstr>ГОБМП!Область_печати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2021-04-21T06:30:30Z</dcterms:modified>
</cp:coreProperties>
</file>